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eskus\Õigusosakond\Suletud\Riigihangete talitus\HANKED 2020\Keskus\Riigitee nr 11 Tallinna ringtee km 0-30 ITS seadmete paigaldamise projekteerimine\Leping\"/>
    </mc:Choice>
  </mc:AlternateContent>
  <xr:revisionPtr revIDLastSave="0" documentId="13_ncr:1_{32F576C4-4CC2-4745-A33B-185E3595A078}" xr6:coauthVersionLast="45" xr6:coauthVersionMax="45" xr10:uidLastSave="{00000000-0000-0000-0000-000000000000}"/>
  <bookViews>
    <workbookView xWindow="-110" yWindow="-110" windowWidth="19420" windowHeight="10420" xr2:uid="{8807B0D0-997B-4846-B49F-1920E6F18FCD}"/>
  </bookViews>
  <sheets>
    <sheet name="Ajagraafik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</calcChain>
</file>

<file path=xl/sharedStrings.xml><?xml version="1.0" encoding="utf-8"?>
<sst xmlns="http://schemas.openxmlformats.org/spreadsheetml/2006/main" count="37" uniqueCount="29">
  <si>
    <t>Maksumus EUR</t>
  </si>
  <si>
    <t>Makse suurus EUR</t>
  </si>
  <si>
    <t>1</t>
  </si>
  <si>
    <t>x</t>
  </si>
  <si>
    <t>2</t>
  </si>
  <si>
    <t>3</t>
  </si>
  <si>
    <t>4</t>
  </si>
  <si>
    <t>Käibemaks 20%:</t>
  </si>
  <si>
    <t>KOKKU (=Tasu):</t>
  </si>
  <si>
    <t>Makse suurus % kokku maksumusest.</t>
  </si>
  <si>
    <t>Kokku:</t>
  </si>
  <si>
    <t>KOKKU: (kokku + ettenägemata tööd + käibemaks):</t>
  </si>
  <si>
    <t>5</t>
  </si>
  <si>
    <t>Uuringud</t>
  </si>
  <si>
    <t>Ettenägemata tööde osa 10% (ilma käibemaksuta summast)</t>
  </si>
  <si>
    <t>ITS seadmete asukohtade määramine</t>
  </si>
  <si>
    <t>Riigitee nr 11 Tallinna ringtee km 0-30 ITS seadmete paigaldamise projekteerimine</t>
  </si>
  <si>
    <t>(Üleandmis)tähtaeg alates lepingu sõlmimisest, päeva</t>
  </si>
  <si>
    <t xml:space="preserve">2.1 Geodeetilised uuringud </t>
  </si>
  <si>
    <t>2.2 Geotehnilised uuringud</t>
  </si>
  <si>
    <t>Elektri- ja sideühenduste projekteerimine</t>
  </si>
  <si>
    <t>Konstruktsioonide projekteerimine</t>
  </si>
  <si>
    <t>Põhiprojekti esitamine</t>
  </si>
  <si>
    <t xml:space="preserve"> Lisa 4 Töö osade üleandmise- ja maksegraafik </t>
  </si>
  <si>
    <t>65 088,00</t>
  </si>
  <si>
    <t>5 424,00</t>
  </si>
  <si>
    <t>13 560,00</t>
  </si>
  <si>
    <t>10 848,00</t>
  </si>
  <si>
    <t>54 240,00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</si>
</sst>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sz val="11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9">
    <xf numFmtId="0" fontId="0" fillId="0" borderId="0" xfId="0"/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49" fontId="1" fillId="2" borderId="4" xfId="0" applyNumberFormat="1" applyFont="1" applyFill="1" applyBorder="1"/>
    <xf numFmtId="0" fontId="1" fillId="2" borderId="5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49" fontId="7" fillId="0" borderId="4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8" fillId="0" borderId="0" xfId="0" applyFont="1" applyFill="1" applyBorder="1"/>
    <xf numFmtId="49" fontId="9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0" fillId="0" borderId="0" xfId="0" applyNumberFormat="1" applyBorder="1"/>
    <xf numFmtId="0" fontId="1" fillId="0" borderId="0" xfId="0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/>
    <xf numFmtId="49" fontId="1" fillId="0" borderId="0" xfId="0" applyNumberFormat="1" applyFont="1" applyFill="1"/>
    <xf numFmtId="0" fontId="11" fillId="0" borderId="0" xfId="0" applyFont="1" applyAlignment="1">
      <alignment horizontal="right" wrapText="1"/>
    </xf>
    <xf numFmtId="165" fontId="11" fillId="0" borderId="7" xfId="0" applyNumberFormat="1" applyFont="1" applyBorder="1"/>
    <xf numFmtId="0" fontId="11" fillId="0" borderId="0" xfId="0" applyFont="1" applyBorder="1"/>
    <xf numFmtId="10" fontId="11" fillId="0" borderId="0" xfId="0" applyNumberFormat="1" applyFont="1" applyBorder="1"/>
    <xf numFmtId="0" fontId="12" fillId="0" borderId="0" xfId="0" applyFont="1" applyAlignment="1">
      <alignment horizontal="right" wrapText="1"/>
    </xf>
    <xf numFmtId="165" fontId="11" fillId="0" borderId="9" xfId="0" applyNumberFormat="1" applyFont="1" applyBorder="1"/>
    <xf numFmtId="165" fontId="11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1" fillId="0" borderId="0" xfId="0" applyFont="1" applyAlignment="1">
      <alignment horizontal="right" vertical="center" wrapText="1"/>
    </xf>
    <xf numFmtId="165" fontId="11" fillId="0" borderId="1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165" fontId="3" fillId="0" borderId="8" xfId="0" applyNumberFormat="1" applyFont="1" applyBorder="1" applyAlignment="1">
      <alignment vertical="center"/>
    </xf>
    <xf numFmtId="0" fontId="3" fillId="0" borderId="0" xfId="0" applyFont="1" applyBorder="1"/>
    <xf numFmtId="165" fontId="11" fillId="0" borderId="8" xfId="0" applyNumberFormat="1" applyFont="1" applyBorder="1" applyAlignment="1">
      <alignment horizontal="center" vertical="center"/>
    </xf>
    <xf numFmtId="0" fontId="1" fillId="0" borderId="0" xfId="0" applyFont="1" applyFill="1"/>
    <xf numFmtId="2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 applyBorder="1"/>
    <xf numFmtId="9" fontId="4" fillId="0" borderId="11" xfId="0" applyNumberFormat="1" applyFont="1" applyBorder="1" applyAlignment="1">
      <alignment horizontal="left" wrapText="1"/>
    </xf>
    <xf numFmtId="3" fontId="0" fillId="0" borderId="0" xfId="0" applyNumberFormat="1" applyBorder="1"/>
    <xf numFmtId="3" fontId="0" fillId="0" borderId="0" xfId="0" applyNumberFormat="1"/>
    <xf numFmtId="9" fontId="0" fillId="0" borderId="0" xfId="1" applyFont="1"/>
    <xf numFmtId="0" fontId="15" fillId="0" borderId="5" xfId="0" applyFont="1" applyFill="1" applyBorder="1" applyAlignment="1">
      <alignment horizontal="left"/>
    </xf>
    <xf numFmtId="4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1" fillId="0" borderId="0" xfId="0" applyNumberFormat="1" applyFont="1" applyFill="1"/>
    <xf numFmtId="165" fontId="11" fillId="0" borderId="8" xfId="0" applyNumberFormat="1" applyFont="1" applyBorder="1" applyAlignment="1">
      <alignment horizontal="right"/>
    </xf>
    <xf numFmtId="0" fontId="16" fillId="0" borderId="5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4" fontId="16" fillId="3" borderId="5" xfId="0" applyNumberFormat="1" applyFont="1" applyFill="1" applyBorder="1" applyAlignment="1">
      <alignment horizontal="right"/>
    </xf>
    <xf numFmtId="164" fontId="17" fillId="0" borderId="5" xfId="0" applyNumberFormat="1" applyFont="1" applyFill="1" applyBorder="1" applyAlignment="1">
      <alignment horizontal="center"/>
    </xf>
    <xf numFmtId="165" fontId="17" fillId="0" borderId="6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E1BF-D886-4A59-8629-2CDFFDB09919}">
  <dimension ref="A1:S29"/>
  <sheetViews>
    <sheetView tabSelected="1" zoomScaleNormal="100" workbookViewId="0">
      <selection activeCell="D20" sqref="D20"/>
    </sheetView>
  </sheetViews>
  <sheetFormatPr defaultRowHeight="14.5" x14ac:dyDescent="0.35"/>
  <cols>
    <col min="1" max="1" width="7.54296875" style="27" customWidth="1"/>
    <col min="2" max="2" width="79.54296875" style="45" customWidth="1"/>
    <col min="3" max="3" width="23.1796875" style="45" customWidth="1"/>
    <col min="4" max="4" width="16.81640625" customWidth="1"/>
    <col min="5" max="5" width="19.54296875" style="4" customWidth="1"/>
    <col min="6" max="6" width="12.54296875" customWidth="1"/>
    <col min="7" max="7" width="34" bestFit="1" customWidth="1"/>
  </cols>
  <sheetData>
    <row r="1" spans="1:19" ht="59.25" customHeight="1" x14ac:dyDescent="0.35">
      <c r="A1" s="1"/>
      <c r="B1" s="2"/>
      <c r="C1" s="3"/>
    </row>
    <row r="2" spans="1:19" ht="15" thickBot="1" x14ac:dyDescent="0.4">
      <c r="A2" s="5"/>
      <c r="B2" s="6" t="s">
        <v>23</v>
      </c>
      <c r="C2" s="6"/>
    </row>
    <row r="3" spans="1:19" ht="39" customHeight="1" x14ac:dyDescent="0.35">
      <c r="A3" s="60"/>
      <c r="B3" s="62" t="s">
        <v>16</v>
      </c>
      <c r="C3" s="62" t="s">
        <v>0</v>
      </c>
      <c r="D3" s="64" t="s">
        <v>17</v>
      </c>
      <c r="E3" s="64" t="s">
        <v>9</v>
      </c>
      <c r="F3" s="58" t="s">
        <v>1</v>
      </c>
      <c r="G3" s="7"/>
      <c r="H3" s="7"/>
      <c r="I3" s="7"/>
      <c r="J3" s="7"/>
      <c r="K3" s="8"/>
      <c r="L3" s="8"/>
      <c r="M3" s="7"/>
      <c r="N3" s="7"/>
      <c r="O3" s="7"/>
      <c r="P3" s="7"/>
      <c r="Q3" s="7"/>
      <c r="R3" s="7"/>
      <c r="S3" s="7"/>
    </row>
    <row r="4" spans="1:19" x14ac:dyDescent="0.35">
      <c r="A4" s="61"/>
      <c r="B4" s="63"/>
      <c r="C4" s="63"/>
      <c r="D4" s="65"/>
      <c r="E4" s="65"/>
      <c r="F4" s="59"/>
      <c r="G4" s="7"/>
      <c r="H4" s="7"/>
      <c r="I4" s="7"/>
      <c r="J4" s="7"/>
      <c r="K4" s="8"/>
      <c r="L4" s="8"/>
      <c r="M4" s="7"/>
      <c r="N4" s="7"/>
      <c r="O4" s="7"/>
      <c r="P4" s="7"/>
      <c r="Q4" s="7"/>
      <c r="R4" s="7"/>
      <c r="S4" s="7"/>
    </row>
    <row r="5" spans="1:19" x14ac:dyDescent="0.35">
      <c r="A5" s="9"/>
      <c r="B5" s="10"/>
      <c r="C5" s="11"/>
      <c r="D5" s="12"/>
      <c r="E5" s="13"/>
      <c r="F5" s="14"/>
      <c r="G5" s="7"/>
      <c r="H5" s="53"/>
      <c r="I5" s="7"/>
      <c r="J5" s="7"/>
      <c r="K5" s="8"/>
      <c r="L5" s="8"/>
      <c r="M5" s="7"/>
      <c r="N5" s="7"/>
      <c r="O5" s="7"/>
      <c r="P5" s="7"/>
      <c r="Q5" s="7"/>
      <c r="R5" s="7"/>
      <c r="S5" s="7"/>
    </row>
    <row r="6" spans="1:19" x14ac:dyDescent="0.35">
      <c r="A6" s="23" t="s">
        <v>2</v>
      </c>
      <c r="B6" s="24" t="s">
        <v>15</v>
      </c>
      <c r="C6" s="71">
        <v>7000</v>
      </c>
      <c r="D6" s="68">
        <v>20</v>
      </c>
      <c r="E6" s="72">
        <v>0.25</v>
      </c>
      <c r="F6" s="73">
        <v>13560</v>
      </c>
      <c r="G6" s="22"/>
      <c r="H6" s="53"/>
      <c r="I6" s="7"/>
      <c r="J6" s="7"/>
      <c r="K6" s="20"/>
      <c r="L6" s="8"/>
      <c r="M6" s="7"/>
      <c r="N6" s="7"/>
      <c r="O6" s="7"/>
      <c r="P6" s="7"/>
      <c r="Q6" s="7"/>
      <c r="R6" s="7"/>
      <c r="S6" s="7"/>
    </row>
    <row r="7" spans="1:19" x14ac:dyDescent="0.35">
      <c r="A7" s="15" t="s">
        <v>4</v>
      </c>
      <c r="B7" s="16" t="s">
        <v>13</v>
      </c>
      <c r="C7" s="74" t="s">
        <v>3</v>
      </c>
      <c r="D7" s="69" t="s">
        <v>3</v>
      </c>
      <c r="E7" s="72">
        <v>0.1</v>
      </c>
      <c r="F7" s="73" t="s">
        <v>25</v>
      </c>
      <c r="G7" s="7"/>
      <c r="H7" s="53"/>
      <c r="I7" s="7"/>
      <c r="J7" s="7"/>
      <c r="K7" s="17"/>
      <c r="L7" s="17"/>
      <c r="M7" s="7"/>
      <c r="N7" s="7"/>
      <c r="O7" s="7"/>
      <c r="P7" s="7"/>
      <c r="Q7" s="7"/>
      <c r="R7" s="7"/>
      <c r="S7" s="7"/>
    </row>
    <row r="8" spans="1:19" x14ac:dyDescent="0.35">
      <c r="A8" s="18"/>
      <c r="B8" s="19" t="s">
        <v>18</v>
      </c>
      <c r="C8" s="71">
        <v>12500</v>
      </c>
      <c r="D8" s="70">
        <v>60</v>
      </c>
      <c r="E8" s="75" t="s">
        <v>3</v>
      </c>
      <c r="F8" s="76"/>
      <c r="G8" s="51"/>
      <c r="H8" s="53"/>
      <c r="I8" s="7"/>
      <c r="J8" s="7"/>
      <c r="K8" s="20"/>
      <c r="L8" s="20"/>
      <c r="M8" s="7"/>
      <c r="N8" s="7"/>
      <c r="O8" s="7"/>
      <c r="P8" s="7"/>
      <c r="Q8" s="7"/>
      <c r="R8" s="7"/>
      <c r="S8" s="7"/>
    </row>
    <row r="9" spans="1:19" x14ac:dyDescent="0.35">
      <c r="A9" s="18"/>
      <c r="B9" s="19" t="s">
        <v>19</v>
      </c>
      <c r="C9" s="71">
        <v>3440</v>
      </c>
      <c r="D9" s="70">
        <v>90</v>
      </c>
      <c r="E9" s="77"/>
      <c r="F9" s="78"/>
      <c r="G9" s="21"/>
      <c r="H9" s="53"/>
      <c r="I9" s="7"/>
      <c r="J9" s="7"/>
      <c r="K9" s="20"/>
      <c r="L9" s="20"/>
      <c r="M9" s="7"/>
      <c r="N9" s="7"/>
      <c r="O9" s="7"/>
      <c r="P9" s="7"/>
      <c r="Q9" s="7"/>
      <c r="R9" s="7"/>
      <c r="S9" s="7"/>
    </row>
    <row r="10" spans="1:19" x14ac:dyDescent="0.35">
      <c r="A10" s="23" t="s">
        <v>5</v>
      </c>
      <c r="B10" s="52" t="s">
        <v>20</v>
      </c>
      <c r="C10" s="71">
        <v>5500</v>
      </c>
      <c r="D10" s="68">
        <v>90</v>
      </c>
      <c r="E10" s="72">
        <v>0.25</v>
      </c>
      <c r="F10" s="73" t="s">
        <v>26</v>
      </c>
      <c r="G10" s="21"/>
      <c r="H10" s="53"/>
      <c r="I10" s="7"/>
      <c r="J10" s="7"/>
      <c r="K10" s="20"/>
      <c r="L10" s="20"/>
      <c r="M10" s="7"/>
      <c r="N10" s="7"/>
      <c r="O10" s="7"/>
      <c r="P10" s="7"/>
      <c r="Q10" s="7"/>
      <c r="R10" s="7"/>
      <c r="S10" s="7"/>
    </row>
    <row r="11" spans="1:19" x14ac:dyDescent="0.35">
      <c r="A11" s="23" t="s">
        <v>6</v>
      </c>
      <c r="B11" s="24" t="s">
        <v>21</v>
      </c>
      <c r="C11" s="71">
        <v>18900</v>
      </c>
      <c r="D11" s="68">
        <v>110</v>
      </c>
      <c r="E11" s="72">
        <v>0.2</v>
      </c>
      <c r="F11" s="73" t="s">
        <v>27</v>
      </c>
      <c r="G11" s="21"/>
      <c r="H11" s="53"/>
      <c r="I11" s="7"/>
      <c r="J11" s="7"/>
      <c r="K11" s="25"/>
      <c r="L11" s="25"/>
      <c r="M11" s="7"/>
      <c r="N11" s="7"/>
      <c r="O11" s="7"/>
      <c r="P11" s="7"/>
      <c r="Q11" s="7"/>
      <c r="R11" s="7"/>
      <c r="S11" s="7"/>
    </row>
    <row r="12" spans="1:19" x14ac:dyDescent="0.35">
      <c r="A12" s="23" t="s">
        <v>12</v>
      </c>
      <c r="B12" s="56" t="s">
        <v>22</v>
      </c>
      <c r="C12" s="71">
        <v>6900</v>
      </c>
      <c r="D12" s="70">
        <v>120</v>
      </c>
      <c r="E12" s="72">
        <v>0.2</v>
      </c>
      <c r="F12" s="73" t="s">
        <v>27</v>
      </c>
      <c r="G12" s="21"/>
      <c r="H12" s="53"/>
      <c r="I12" s="7"/>
      <c r="J12" s="7"/>
      <c r="K12" s="20"/>
      <c r="L12" s="20"/>
      <c r="M12" s="7"/>
      <c r="N12" s="7"/>
      <c r="O12" s="7"/>
      <c r="P12" s="7"/>
      <c r="Q12" s="7"/>
      <c r="R12" s="7"/>
      <c r="S12" s="7"/>
    </row>
    <row r="13" spans="1:19" ht="15" thickBot="1" x14ac:dyDescent="0.4">
      <c r="B13" s="28" t="s">
        <v>10</v>
      </c>
      <c r="C13" s="29">
        <v>54240</v>
      </c>
      <c r="D13" s="30"/>
      <c r="E13" s="31"/>
      <c r="F13" s="67" t="s">
        <v>28</v>
      </c>
      <c r="H13" s="55"/>
      <c r="K13" s="26"/>
    </row>
    <row r="14" spans="1:19" ht="15" thickBot="1" x14ac:dyDescent="0.4">
      <c r="B14" s="32" t="s">
        <v>7</v>
      </c>
      <c r="C14" s="33">
        <f>C13*0.2</f>
        <v>10848</v>
      </c>
      <c r="D14" s="30"/>
      <c r="E14" s="30"/>
      <c r="F14" s="34" t="s">
        <v>27</v>
      </c>
      <c r="H14" s="54"/>
      <c r="K14" s="26"/>
    </row>
    <row r="15" spans="1:19" ht="15" thickBot="1" x14ac:dyDescent="0.4">
      <c r="B15" s="35" t="s">
        <v>8</v>
      </c>
      <c r="C15" s="33">
        <f>C13+C14</f>
        <v>65088</v>
      </c>
      <c r="D15" s="30"/>
      <c r="E15" s="30"/>
      <c r="F15" s="34" t="s">
        <v>24</v>
      </c>
      <c r="H15" s="54"/>
      <c r="K15" s="26"/>
    </row>
    <row r="16" spans="1:19" ht="15" thickBot="1" x14ac:dyDescent="0.4">
      <c r="B16" s="36" t="s">
        <v>14</v>
      </c>
      <c r="C16" s="37">
        <f>C13*0.1</f>
        <v>5424</v>
      </c>
      <c r="D16" s="38"/>
      <c r="E16" s="38"/>
      <c r="F16" s="39" t="s">
        <v>3</v>
      </c>
      <c r="H16" s="54"/>
      <c r="K16" s="26"/>
    </row>
    <row r="17" spans="1:19" x14ac:dyDescent="0.35">
      <c r="B17" s="28" t="s">
        <v>7</v>
      </c>
      <c r="C17" s="29">
        <f>C16*0.2</f>
        <v>1084.8</v>
      </c>
      <c r="D17" s="30"/>
      <c r="E17" s="30"/>
      <c r="F17" s="40" t="s">
        <v>3</v>
      </c>
      <c r="H17" s="54"/>
      <c r="K17" s="26"/>
    </row>
    <row r="18" spans="1:19" ht="15" thickBot="1" x14ac:dyDescent="0.4">
      <c r="B18" s="41" t="s">
        <v>11</v>
      </c>
      <c r="C18" s="42">
        <f>C15+C16+C17</f>
        <v>71596.800000000003</v>
      </c>
      <c r="D18" s="43"/>
      <c r="E18" s="43"/>
      <c r="F18" s="44" t="s">
        <v>3</v>
      </c>
      <c r="H18" s="54"/>
      <c r="K18" s="26"/>
    </row>
    <row r="19" spans="1:19" x14ac:dyDescent="0.35">
      <c r="C19" s="66"/>
      <c r="K19" s="26"/>
    </row>
    <row r="20" spans="1:19" x14ac:dyDescent="0.35">
      <c r="K20" s="26"/>
    </row>
    <row r="21" spans="1:19" x14ac:dyDescent="0.35">
      <c r="S21" s="46"/>
    </row>
    <row r="22" spans="1:19" x14ac:dyDescent="0.35">
      <c r="D22" s="57"/>
    </row>
    <row r="23" spans="1:19" s="48" customFormat="1" ht="12.5" x14ac:dyDescent="0.25">
      <c r="A23" s="47"/>
      <c r="E23" s="49"/>
    </row>
    <row r="24" spans="1:19" s="48" customFormat="1" ht="12.5" x14ac:dyDescent="0.25">
      <c r="A24" s="47"/>
      <c r="E24" s="49"/>
    </row>
    <row r="25" spans="1:19" s="48" customFormat="1" ht="12.5" x14ac:dyDescent="0.25">
      <c r="A25" s="47"/>
      <c r="E25" s="49"/>
    </row>
    <row r="26" spans="1:19" s="48" customFormat="1" ht="13" x14ac:dyDescent="0.3">
      <c r="A26" s="47"/>
      <c r="B26" s="50"/>
      <c r="C26" s="50"/>
      <c r="E26" s="49"/>
    </row>
    <row r="27" spans="1:19" s="48" customFormat="1" ht="12.5" x14ac:dyDescent="0.25"/>
    <row r="28" spans="1:19" s="48" customFormat="1" ht="12.5" x14ac:dyDescent="0.25">
      <c r="A28" s="47"/>
      <c r="E28" s="49"/>
    </row>
    <row r="29" spans="1:19" s="48" customFormat="1" ht="12.5" x14ac:dyDescent="0.25">
      <c r="A29" s="47"/>
      <c r="E29" s="49"/>
    </row>
  </sheetData>
  <mergeCells count="7">
    <mergeCell ref="E8:F9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3153EBE53A54280AAFDABF6AE3805" ma:contentTypeVersion="9" ma:contentTypeDescription="Create a new document." ma:contentTypeScope="" ma:versionID="24e4bd6d1a0d862374fe88b88a1d4c05">
  <xsd:schema xmlns:xsd="http://www.w3.org/2001/XMLSchema" xmlns:xs="http://www.w3.org/2001/XMLSchema" xmlns:p="http://schemas.microsoft.com/office/2006/metadata/properties" xmlns:ns3="fb5f99da-14d1-472c-82f8-586c68f69059" targetNamespace="http://schemas.microsoft.com/office/2006/metadata/properties" ma:root="true" ma:fieldsID="8974f622e50cc78ddb94582959732f63" ns3:_="">
    <xsd:import namespace="fb5f99da-14d1-472c-82f8-586c68f690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f99da-14d1-472c-82f8-586c68f69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06E80-CE49-4FFD-B670-CC2B80C04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f99da-14d1-472c-82f8-586c68f69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F92DA-4286-405E-96A9-9FE599DF6DB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b5f99da-14d1-472c-82f8-586c68f690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8C1B14-2D10-4BB6-9A81-5F94498FD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Ajagraafik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 Viiklepp</dc:creator>
  <cp:lastModifiedBy>Kai Randlaine</cp:lastModifiedBy>
  <dcterms:created xsi:type="dcterms:W3CDTF">2019-06-18T11:31:08Z</dcterms:created>
  <dcterms:modified xsi:type="dcterms:W3CDTF">2020-12-18T08:07:41Z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0x0101002273153EBE53A54280AAFDABF6AE3805</vt:lpwstr>
  </property>
</Properties>
</file>